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20.03" sheetId="28" r:id="rId19"/>
    <sheet name="21.03" sheetId="29" r:id="rId20"/>
    <sheet name="22.03" sheetId="30" r:id="rId21"/>
    <sheet name="23.03" sheetId="31" r:id="rId22"/>
    <sheet name="24.03.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'22.03'!$A$2:$K$27</definedName>
    <definedName name="_xlnm.Print_Area" localSheetId="8">'9 день'!$A$1:$K$28</definedName>
  </definedNames>
  <calcPr calcId="162913" calcOnSave="0"/>
</workbook>
</file>

<file path=xl/calcChain.xml><?xml version="1.0" encoding="utf-8"?>
<calcChain xmlns="http://schemas.openxmlformats.org/spreadsheetml/2006/main"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<sst xmlns="http://schemas.openxmlformats.org/spreadsheetml/2006/main" count="1338" uniqueCount="220">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</sst>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199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4" t="s">
        <v>23</v>
      </c>
      <c r="L4" s="985"/>
      <c r="M4" s="986"/>
      <c r="N4" s="986"/>
      <c r="O4" s="986"/>
      <c r="P4" s="987" t="s">
        <v>24</v>
      </c>
      <c r="Q4" s="988"/>
      <c r="R4" s="988"/>
      <c r="S4" s="988"/>
      <c r="T4" s="988"/>
      <c r="U4" s="988"/>
      <c r="V4" s="988"/>
      <c r="W4" s="989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160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166</v>
      </c>
      <c r="C10" s="179" t="s">
        <v>17</v>
      </c>
      <c r="D10" s="218" t="s">
        <v>167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168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41"/>
      <c r="D2" s="6"/>
      <c r="E2" s="6"/>
      <c r="F2" s="997">
        <v>44994</v>
      </c>
      <c r="G2" s="997"/>
      <c r="H2" s="997"/>
      <c r="I2" s="998"/>
      <c r="J2" s="99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207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208</v>
      </c>
      <c r="F6" s="361">
        <v>150</v>
      </c>
      <c r="G6" s="951">
        <v>23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176</v>
      </c>
      <c r="F7" s="168">
        <v>150</v>
      </c>
      <c r="G7" s="131">
        <v>34.47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83.809999999999988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196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171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157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204</v>
      </c>
      <c r="B2" s="5"/>
      <c r="C2" s="942"/>
      <c r="D2" s="6"/>
      <c r="E2" s="6"/>
      <c r="F2" s="997">
        <v>44995</v>
      </c>
      <c r="G2" s="997"/>
      <c r="H2" s="997"/>
      <c r="I2" s="998"/>
      <c r="J2" s="998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3" t="s">
        <v>207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209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186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210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207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170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C2" s="955"/>
      <c r="D2" s="6"/>
      <c r="E2" s="6"/>
      <c r="F2" s="997">
        <v>44998</v>
      </c>
      <c r="G2" s="997"/>
      <c r="H2" s="997"/>
      <c r="I2" s="998"/>
      <c r="J2" s="998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207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5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211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158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166</v>
      </c>
      <c r="D9" s="179" t="s">
        <v>17</v>
      </c>
      <c r="E9" s="218" t="s">
        <v>167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159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185</v>
      </c>
      <c r="D15" s="461" t="s">
        <v>8</v>
      </c>
      <c r="E15" s="388" t="s">
        <v>180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1"/>
      <c r="D2" s="6"/>
      <c r="E2" s="6"/>
      <c r="F2" s="997">
        <v>44999</v>
      </c>
      <c r="G2" s="997"/>
      <c r="H2" s="997"/>
      <c r="I2" s="998"/>
      <c r="J2" s="99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207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189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181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212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193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2"/>
      <c r="D2" s="6"/>
      <c r="E2" s="6"/>
      <c r="F2" s="997">
        <v>45000</v>
      </c>
      <c r="G2" s="997"/>
      <c r="H2" s="997"/>
      <c r="I2" s="998"/>
      <c r="J2" s="998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207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208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213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156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4"/>
      <c r="D2" s="6"/>
      <c r="E2" s="6"/>
      <c r="F2" s="997">
        <v>45001</v>
      </c>
      <c r="G2" s="997"/>
      <c r="H2" s="997"/>
      <c r="I2" s="997"/>
      <c r="J2" s="998"/>
      <c r="K2" s="998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6" t="s">
        <v>214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7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187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215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194</v>
      </c>
      <c r="E18" s="537" t="s">
        <v>195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65"/>
      <c r="D2" s="6"/>
      <c r="E2" s="6"/>
      <c r="F2" s="1008">
        <v>45002</v>
      </c>
      <c r="G2" s="1008"/>
      <c r="H2" s="1008"/>
      <c r="I2" s="1008"/>
      <c r="J2" s="1009"/>
      <c r="K2" s="1009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207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182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175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156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204</v>
      </c>
      <c r="C3" s="968"/>
      <c r="D3" s="6"/>
      <c r="E3" s="6"/>
      <c r="F3" s="1008">
        <v>45005</v>
      </c>
      <c r="G3" s="1008"/>
      <c r="H3" s="1008"/>
      <c r="I3" s="1008"/>
      <c r="J3" s="1009"/>
      <c r="K3" s="1009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192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162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204</v>
      </c>
      <c r="C3" s="968"/>
      <c r="D3" s="6"/>
      <c r="E3" s="6"/>
      <c r="F3" s="1008">
        <v>45005</v>
      </c>
      <c r="G3" s="1008"/>
      <c r="H3" s="1008"/>
      <c r="I3" s="1008"/>
      <c r="J3" s="1009"/>
      <c r="K3" s="1009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207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216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166</v>
      </c>
      <c r="D10" s="128" t="s">
        <v>17</v>
      </c>
      <c r="E10" s="205" t="s">
        <v>183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165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200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0"/>
      <c r="C4" s="384" t="s">
        <v>38</v>
      </c>
      <c r="D4" s="992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1"/>
      <c r="C5" s="96" t="s">
        <v>39</v>
      </c>
      <c r="D5" s="993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179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197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159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187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169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204</v>
      </c>
      <c r="B2" s="5"/>
      <c r="C2" s="971"/>
      <c r="D2" s="6"/>
      <c r="E2" s="6"/>
      <c r="F2" s="1008">
        <v>45006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999" t="s">
        <v>207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0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162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217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198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181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191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174</v>
      </c>
      <c r="D19" s="159" t="s">
        <v>9</v>
      </c>
      <c r="E19" s="537" t="s">
        <v>173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204</v>
      </c>
      <c r="B2" s="5"/>
      <c r="C2" s="977"/>
      <c r="D2" s="6"/>
      <c r="E2" s="6"/>
      <c r="F2" s="1008">
        <v>45007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175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190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204</v>
      </c>
      <c r="B3" s="5"/>
      <c r="C3" s="980"/>
      <c r="D3" s="6"/>
      <c r="E3" s="6"/>
      <c r="F3" s="1008">
        <v>45008</v>
      </c>
      <c r="G3" s="1008"/>
      <c r="H3" s="1008"/>
      <c r="I3" s="1008"/>
      <c r="J3" s="1008"/>
      <c r="K3" s="1009"/>
      <c r="L3" s="1009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211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196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204</v>
      </c>
      <c r="B2" s="5"/>
      <c r="C2" s="981"/>
      <c r="D2" s="6"/>
      <c r="E2" s="6"/>
      <c r="F2" s="1008">
        <v>45008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5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218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219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G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1011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171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157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1012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176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172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177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161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178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202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177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203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4" t="s">
        <v>21</v>
      </c>
      <c r="H4" s="995"/>
      <c r="I4" s="996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192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162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C2" s="7"/>
      <c r="D2" s="6"/>
      <c r="E2" s="6"/>
      <c r="F2" s="997">
        <v>44991</v>
      </c>
      <c r="G2" s="997"/>
      <c r="H2" s="998"/>
      <c r="I2" s="99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8.5500000000000007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179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188</v>
      </c>
      <c r="F8" s="412">
        <v>205</v>
      </c>
      <c r="G8" s="227">
        <v>28.75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205</v>
      </c>
      <c r="F9" s="279">
        <v>200</v>
      </c>
      <c r="G9" s="184">
        <v>13.92</v>
      </c>
      <c r="H9" s="17">
        <v>3.2</v>
      </c>
      <c r="I9" s="15">
        <v>3.2</v>
      </c>
      <c r="J9" s="38">
        <v>14.6</v>
      </c>
      <c r="K9" s="257">
        <v>100.8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8.5" customHeight="1" x14ac:dyDescent="0.25">
      <c r="A11" s="140"/>
      <c r="B11" s="119"/>
      <c r="C11" s="98"/>
      <c r="D11" s="149"/>
      <c r="E11" s="292" t="s">
        <v>19</v>
      </c>
      <c r="F11" s="268">
        <f t="shared" ref="F11:K11" si="0">SUM(F6:F10)</f>
        <v>460</v>
      </c>
      <c r="G11" s="939">
        <f t="shared" si="0"/>
        <v>62.57</v>
      </c>
      <c r="H11" s="939">
        <f t="shared" si="0"/>
        <v>15.240000000000002</v>
      </c>
      <c r="I11" s="32">
        <f t="shared" si="0"/>
        <v>22.89</v>
      </c>
      <c r="J11" s="63">
        <f t="shared" si="0"/>
        <v>61.33</v>
      </c>
      <c r="K11" s="438">
        <f t="shared" si="0"/>
        <v>515.65</v>
      </c>
    </row>
    <row r="12" spans="1:11" s="33" customFormat="1" ht="28.5" customHeight="1" thickBot="1" x14ac:dyDescent="0.3">
      <c r="A12" s="140"/>
      <c r="B12" s="119"/>
      <c r="C12" s="98"/>
      <c r="D12" s="253"/>
      <c r="E12" s="292" t="s">
        <v>20</v>
      </c>
      <c r="F12" s="168"/>
      <c r="G12" s="134"/>
      <c r="H12" s="208"/>
      <c r="I12" s="151"/>
      <c r="J12" s="152"/>
      <c r="K12" s="458">
        <f>K11/23.5</f>
        <v>21.94255319148936</v>
      </c>
    </row>
    <row r="13" spans="1:11" s="16" customFormat="1" ht="33.75" customHeight="1" x14ac:dyDescent="0.25">
      <c r="A13" s="142" t="s">
        <v>6</v>
      </c>
      <c r="B13" s="118"/>
      <c r="C13" s="153">
        <v>25</v>
      </c>
      <c r="D13" s="269" t="s">
        <v>18</v>
      </c>
      <c r="E13" s="343" t="s">
        <v>49</v>
      </c>
      <c r="F13" s="361">
        <v>150</v>
      </c>
      <c r="G13" s="741"/>
      <c r="H13" s="44">
        <v>0.6</v>
      </c>
      <c r="I13" s="34">
        <v>0.45</v>
      </c>
      <c r="J13" s="45">
        <v>15.45</v>
      </c>
      <c r="K13" s="193">
        <v>70.5</v>
      </c>
    </row>
    <row r="14" spans="1:11" s="16" customFormat="1" ht="33.75" customHeight="1" x14ac:dyDescent="0.25">
      <c r="A14" s="103"/>
      <c r="B14" s="121"/>
      <c r="C14" s="97">
        <v>35</v>
      </c>
      <c r="D14" s="319" t="s">
        <v>8</v>
      </c>
      <c r="E14" s="707" t="s">
        <v>70</v>
      </c>
      <c r="F14" s="631">
        <v>200</v>
      </c>
      <c r="G14" s="739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1"/>
      <c r="C15" s="97">
        <v>89</v>
      </c>
      <c r="D15" s="319" t="s">
        <v>9</v>
      </c>
      <c r="E15" s="707" t="s">
        <v>90</v>
      </c>
      <c r="F15" s="631">
        <v>90</v>
      </c>
      <c r="G15" s="739"/>
      <c r="H15" s="239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1"/>
      <c r="C16" s="132">
        <v>53</v>
      </c>
      <c r="D16" s="691" t="s">
        <v>63</v>
      </c>
      <c r="E16" s="319" t="s">
        <v>59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3">
        <v>191.49</v>
      </c>
    </row>
    <row r="17" spans="1:11" s="16" customFormat="1" ht="43.5" customHeight="1" x14ac:dyDescent="0.25">
      <c r="A17" s="105"/>
      <c r="B17" s="121"/>
      <c r="C17" s="212">
        <v>216</v>
      </c>
      <c r="D17" s="179" t="s">
        <v>17</v>
      </c>
      <c r="E17" s="218" t="s">
        <v>133</v>
      </c>
      <c r="F17" s="130">
        <v>200</v>
      </c>
      <c r="G17" s="169"/>
      <c r="H17" s="238">
        <v>0.25</v>
      </c>
      <c r="I17" s="15">
        <v>0</v>
      </c>
      <c r="J17" s="38">
        <v>12.73</v>
      </c>
      <c r="K17" s="191">
        <v>51.3</v>
      </c>
    </row>
    <row r="18" spans="1:11" s="16" customFormat="1" ht="33.75" customHeight="1" x14ac:dyDescent="0.25">
      <c r="A18" s="105"/>
      <c r="B18" s="121"/>
      <c r="C18" s="99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33.75" customHeight="1" x14ac:dyDescent="0.25">
      <c r="A19" s="105"/>
      <c r="B19" s="121"/>
      <c r="C19" s="126">
        <v>120</v>
      </c>
      <c r="D19" s="148" t="s">
        <v>14</v>
      </c>
      <c r="E19" s="179" t="s">
        <v>46</v>
      </c>
      <c r="F19" s="131">
        <v>20</v>
      </c>
      <c r="G19" s="98"/>
      <c r="H19" s="19">
        <v>1.32</v>
      </c>
      <c r="I19" s="20">
        <v>0.24</v>
      </c>
      <c r="J19" s="21">
        <v>8.0399999999999991</v>
      </c>
      <c r="K19" s="270">
        <v>39.6</v>
      </c>
    </row>
    <row r="20" spans="1:11" s="16" customFormat="1" ht="33.75" customHeight="1" x14ac:dyDescent="0.25">
      <c r="A20" s="105"/>
      <c r="B20" s="121"/>
      <c r="C20" s="262"/>
      <c r="D20" s="647"/>
      <c r="E20" s="292" t="s">
        <v>19</v>
      </c>
      <c r="F20" s="308">
        <f>F13+F14+F15+F16+F17+F18+F19+60</f>
        <v>890</v>
      </c>
      <c r="G20" s="937"/>
      <c r="H20" s="199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5">
        <f>SUM(K13:K19)</f>
        <v>787.26</v>
      </c>
    </row>
    <row r="21" spans="1:11" s="16" customFormat="1" ht="33.75" customHeight="1" thickBot="1" x14ac:dyDescent="0.3">
      <c r="A21" s="261"/>
      <c r="B21" s="294"/>
      <c r="C21" s="296"/>
      <c r="D21" s="649"/>
      <c r="E21" s="650" t="s">
        <v>20</v>
      </c>
      <c r="F21" s="649"/>
      <c r="G21" s="938"/>
      <c r="H21" s="655"/>
      <c r="I21" s="657"/>
      <c r="J21" s="658"/>
      <c r="K21" s="316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B23" s="274"/>
      <c r="C23" s="274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204</v>
      </c>
      <c r="B2" s="5"/>
      <c r="C2" s="936"/>
      <c r="D2" s="6"/>
      <c r="E2" s="6"/>
      <c r="F2" s="997">
        <v>44992</v>
      </c>
      <c r="G2" s="997"/>
      <c r="H2" s="997"/>
      <c r="I2" s="998"/>
      <c r="J2" s="998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113</v>
      </c>
      <c r="F6" s="135">
        <v>200</v>
      </c>
      <c r="G6" s="940">
        <v>23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206</v>
      </c>
      <c r="F7" s="279">
        <v>90</v>
      </c>
      <c r="G7" s="153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28.5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154</v>
      </c>
      <c r="F9" s="692">
        <v>200</v>
      </c>
      <c r="G9" s="184">
        <v>12.68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1.85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75.009999999999991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184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155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999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0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/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/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163</v>
      </c>
      <c r="F8" s="660">
        <v>150</v>
      </c>
      <c r="G8" s="227"/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/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/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/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266"/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164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162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Лист1</vt:lpstr>
      <vt:lpstr>'07.03'!Область_печати</vt:lpstr>
      <vt:lpstr>'09.03'!Область_печати</vt:lpstr>
      <vt:lpstr>'22.03'!Область_печати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2023-03-23T18:42:16Z</dcterms:modified>
</cp:coreProperties>
</file>